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7" tabRatio="639" activeTab="0"/>
  </bookViews>
  <sheets>
    <sheet name="附件2接收名额计划安排表" sheetId="1" r:id="rId1"/>
    <sheet name="附件3资格考试推荐计划分配表" sheetId="2" r:id="rId2"/>
  </sheets>
  <definedNames/>
  <calcPr fullCalcOnLoad="1"/>
</workbook>
</file>

<file path=xl/sharedStrings.xml><?xml version="1.0" encoding="utf-8"?>
<sst xmlns="http://schemas.openxmlformats.org/spreadsheetml/2006/main" count="85" uniqueCount="80">
  <si>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2</t>
    </r>
  </si>
  <si>
    <t>2020年福建省本硕选调生接收名额计划安排表</t>
  </si>
  <si>
    <r>
      <t xml:space="preserve">        </t>
    </r>
    <r>
      <rPr>
        <sz val="12"/>
        <rFont val="宋体"/>
        <family val="0"/>
      </rPr>
      <t>类别</t>
    </r>
    <r>
      <rPr>
        <sz val="12"/>
        <rFont val="Times New Roman"/>
        <family val="1"/>
      </rPr>
      <t xml:space="preserve">  
        </t>
    </r>
    <r>
      <rPr>
        <sz val="12"/>
        <rFont val="宋体"/>
        <family val="0"/>
      </rPr>
      <t>人数</t>
    </r>
    <r>
      <rPr>
        <sz val="12"/>
        <rFont val="Times New Roman"/>
        <family val="1"/>
      </rPr>
      <t xml:space="preserve">
 </t>
    </r>
    <r>
      <rPr>
        <sz val="12"/>
        <rFont val="宋体"/>
        <family val="0"/>
      </rPr>
      <t>地区</t>
    </r>
    <r>
      <rPr>
        <sz val="12"/>
        <rFont val="Times New Roman"/>
        <family val="1"/>
      </rPr>
      <t xml:space="preserve">
</t>
    </r>
  </si>
  <si>
    <r>
      <rPr>
        <sz val="14"/>
        <rFont val="宋体"/>
        <family val="0"/>
      </rPr>
      <t>总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数</t>
    </r>
  </si>
  <si>
    <r>
      <rPr>
        <sz val="14"/>
        <rFont val="宋体"/>
        <family val="0"/>
      </rPr>
      <t>党政类</t>
    </r>
  </si>
  <si>
    <r>
      <rPr>
        <sz val="14"/>
        <rFont val="宋体"/>
        <family val="0"/>
      </rPr>
      <t>法院类</t>
    </r>
  </si>
  <si>
    <r>
      <rPr>
        <sz val="14"/>
        <rFont val="宋体"/>
        <family val="0"/>
      </rPr>
      <t>检察院类</t>
    </r>
  </si>
  <si>
    <r>
      <rPr>
        <sz val="12"/>
        <rFont val="楷体_GB2312"/>
        <family val="3"/>
      </rPr>
      <t>小计</t>
    </r>
  </si>
  <si>
    <t>应届毕业生（含本科、硕士）</t>
  </si>
  <si>
    <r>
      <t>2018</t>
    </r>
    <r>
      <rPr>
        <sz val="12"/>
        <rFont val="楷体_GB2312"/>
        <family val="3"/>
      </rPr>
      <t>年在岗大学生村官</t>
    </r>
  </si>
  <si>
    <r>
      <rPr>
        <sz val="12"/>
        <rFont val="楷体_GB2312"/>
        <family val="3"/>
      </rPr>
      <t>应届毕业生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（含本科、硕士）</t>
    </r>
  </si>
  <si>
    <r>
      <t>2018</t>
    </r>
    <r>
      <rPr>
        <sz val="12"/>
        <rFont val="楷体_GB2312"/>
        <family val="3"/>
      </rPr>
      <t>年在岗大学生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村官</t>
    </r>
  </si>
  <si>
    <r>
      <rPr>
        <sz val="12"/>
        <rFont val="楷体_GB2312"/>
        <family val="3"/>
      </rPr>
      <t>应届生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（含本科、硕士）</t>
    </r>
  </si>
  <si>
    <r>
      <rPr>
        <sz val="12"/>
        <rFont val="楷体_GB2312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例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招录名额</t>
    </r>
  </si>
  <si>
    <r>
      <rPr>
        <sz val="12"/>
        <rFont val="楷体_GB2312"/>
        <family val="3"/>
      </rPr>
      <t>定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向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招录名额</t>
    </r>
  </si>
  <si>
    <r>
      <rPr>
        <sz val="13"/>
        <rFont val="宋体"/>
        <family val="0"/>
      </rPr>
      <t>福州市</t>
    </r>
  </si>
  <si>
    <r>
      <rPr>
        <sz val="13"/>
        <rFont val="宋体"/>
        <family val="0"/>
      </rPr>
      <t>厦门市</t>
    </r>
  </si>
  <si>
    <r>
      <rPr>
        <sz val="13"/>
        <rFont val="宋体"/>
        <family val="0"/>
      </rPr>
      <t>漳州市</t>
    </r>
  </si>
  <si>
    <r>
      <rPr>
        <sz val="13"/>
        <rFont val="宋体"/>
        <family val="0"/>
      </rPr>
      <t>泉州市</t>
    </r>
  </si>
  <si>
    <r>
      <rPr>
        <sz val="13"/>
        <rFont val="宋体"/>
        <family val="0"/>
      </rPr>
      <t>莆田市</t>
    </r>
  </si>
  <si>
    <r>
      <rPr>
        <sz val="13"/>
        <rFont val="宋体"/>
        <family val="0"/>
      </rPr>
      <t>三明市</t>
    </r>
  </si>
  <si>
    <r>
      <rPr>
        <sz val="13"/>
        <rFont val="宋体"/>
        <family val="0"/>
      </rPr>
      <t>南平市</t>
    </r>
  </si>
  <si>
    <r>
      <rPr>
        <sz val="13"/>
        <rFont val="宋体"/>
        <family val="0"/>
      </rPr>
      <t>龙岩市</t>
    </r>
  </si>
  <si>
    <r>
      <rPr>
        <sz val="13"/>
        <rFont val="宋体"/>
        <family val="0"/>
      </rPr>
      <t>宁德市</t>
    </r>
  </si>
  <si>
    <r>
      <rPr>
        <sz val="13"/>
        <rFont val="宋体"/>
        <family val="0"/>
      </rPr>
      <t>平潭综合实验区</t>
    </r>
  </si>
  <si>
    <r>
      <rPr>
        <b/>
        <sz val="13"/>
        <rFont val="宋体"/>
        <family val="0"/>
      </rPr>
      <t>合</t>
    </r>
    <r>
      <rPr>
        <b/>
        <sz val="13"/>
        <rFont val="Times New Roman"/>
        <family val="1"/>
      </rPr>
      <t xml:space="preserve"> </t>
    </r>
    <r>
      <rPr>
        <b/>
        <sz val="13"/>
        <rFont val="宋体"/>
        <family val="0"/>
      </rPr>
      <t>计</t>
    </r>
  </si>
  <si>
    <r>
      <t>注：在岗大学生村官招录选调生分为比例招录和定向招录，其中，比例招录是指按</t>
    </r>
    <r>
      <rPr>
        <sz val="11"/>
        <rFont val="Times New Roman"/>
        <family val="1"/>
      </rPr>
      <t>2018</t>
    </r>
    <r>
      <rPr>
        <sz val="11"/>
        <rFont val="仿宋_GB2312"/>
        <family val="3"/>
      </rPr>
      <t>年在岗大学生村官分布比例进行招录；定向招录是从自愿报考</t>
    </r>
    <r>
      <rPr>
        <sz val="11"/>
        <rFont val="Times New Roman"/>
        <family val="1"/>
      </rPr>
      <t>23</t>
    </r>
    <r>
      <rPr>
        <sz val="11"/>
        <rFont val="仿宋_GB2312"/>
        <family val="3"/>
      </rPr>
      <t>个省级扶贫开发重点县的本设区市在岗大学生村官中，给每个县定向招录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名，共计</t>
    </r>
    <r>
      <rPr>
        <sz val="11"/>
        <rFont val="Times New Roman"/>
        <family val="1"/>
      </rPr>
      <t>69</t>
    </r>
    <r>
      <rPr>
        <sz val="11"/>
        <rFont val="仿宋_GB2312"/>
        <family val="3"/>
      </rPr>
      <t>名。</t>
    </r>
  </si>
  <si>
    <r>
      <t>附件</t>
    </r>
    <r>
      <rPr>
        <sz val="16"/>
        <rFont val="Times New Roman"/>
        <family val="1"/>
      </rPr>
      <t>3</t>
    </r>
  </si>
  <si>
    <t>2020年福建省本硕选调生资格考试推荐计划分配表</t>
  </si>
  <si>
    <t>总数</t>
  </si>
  <si>
    <t>党政类</t>
  </si>
  <si>
    <t>法院类</t>
  </si>
  <si>
    <t>检察院类</t>
  </si>
  <si>
    <t>沿海类</t>
  </si>
  <si>
    <t>山区类</t>
  </si>
  <si>
    <r>
      <t>应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届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毕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业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生</t>
    </r>
  </si>
  <si>
    <t>类别Ⅰ高校</t>
  </si>
  <si>
    <t>厦门大学（含嘉庚2）</t>
  </si>
  <si>
    <t>华侨大学</t>
  </si>
  <si>
    <r>
      <t>福州大学（含至诚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</si>
  <si>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t>福建师范大学（含协和2）</t>
  </si>
  <si>
    <r>
      <t>福建农林大学（含金山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</si>
  <si>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t>福建医科大学</t>
  </si>
  <si>
    <t>福建中医药大学</t>
  </si>
  <si>
    <t>集美大学（含诚毅2）</t>
  </si>
  <si>
    <t>闽南师范大学</t>
  </si>
  <si>
    <t>类别Ⅱ高校</t>
  </si>
  <si>
    <t>福建工程学院</t>
  </si>
  <si>
    <t>福建警察学院</t>
  </si>
  <si>
    <t>福建江夏学院</t>
  </si>
  <si>
    <t>福建技术师范学院</t>
  </si>
  <si>
    <t>福建商学院</t>
  </si>
  <si>
    <t>泉州师范学院</t>
  </si>
  <si>
    <t>莆田学院</t>
  </si>
  <si>
    <t>闽江学院</t>
  </si>
  <si>
    <t>厦门理工学院</t>
  </si>
  <si>
    <t>三明学院</t>
  </si>
  <si>
    <t>龙岩学院</t>
  </si>
  <si>
    <t>武夷学院</t>
  </si>
  <si>
    <t>宁德师范学院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</si>
  <si>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</si>
  <si>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</si>
  <si>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</si>
  <si>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</si>
  <si>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</si>
  <si>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</si>
  <si>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</si>
  <si>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厦门华厦学院</t>
  </si>
  <si>
    <t>福州理工学院</t>
  </si>
  <si>
    <t>闽南科技学院</t>
  </si>
  <si>
    <t>福州工商学院</t>
  </si>
  <si>
    <t>类别Ⅲ高校</t>
  </si>
  <si>
    <t>省外高校</t>
  </si>
  <si>
    <r>
      <t xml:space="preserve"> </t>
    </r>
    <r>
      <rPr>
        <b/>
        <sz val="12"/>
        <rFont val="仿宋_GB2312"/>
        <family val="3"/>
      </rP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</si>
  <si>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r>
      <t>2018</t>
    </r>
    <r>
      <rPr>
        <sz val="14"/>
        <rFont val="宋体"/>
        <family val="0"/>
      </rPr>
      <t>年在岗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大学生村官</t>
    </r>
  </si>
  <si>
    <t>比例招录</t>
  </si>
  <si>
    <t>定向招录</t>
  </si>
  <si>
    <r>
      <t xml:space="preserve"> </t>
    </r>
    <r>
      <rPr>
        <b/>
        <sz val="12"/>
        <rFont val="仿宋_GB2312"/>
        <family val="3"/>
      </rP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  <r>
      <rPr>
        <b/>
        <sz val="12"/>
        <rFont val="Times New Roman"/>
        <family val="1"/>
      </rPr>
      <t xml:space="preserve">  </t>
    </r>
  </si>
  <si>
    <r>
      <t>合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计</t>
    </r>
  </si>
  <si>
    <r>
      <t>注：（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）一般按计划数以</t>
    </r>
    <r>
      <rPr>
        <sz val="11"/>
        <rFont val="Times New Roman"/>
        <family val="1"/>
      </rPr>
      <t>1:10</t>
    </r>
    <r>
      <rPr>
        <sz val="11"/>
        <rFont val="仿宋_GB2312"/>
        <family val="3"/>
      </rPr>
      <t>控制比例推荐本硕毕业生考试人选。省外高校各类别推荐计划名额，将视实际报名情况统筹使用。（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）类别Ⅰ高校所属的独立学院</t>
    </r>
    <r>
      <rPr>
        <sz val="11"/>
        <rFont val="宋体"/>
        <family val="0"/>
      </rPr>
      <t>（</t>
    </r>
    <r>
      <rPr>
        <sz val="11"/>
        <rFont val="仿宋_GB2312"/>
        <family val="3"/>
      </rPr>
      <t>嘉庚学院、至诚学院、协和学院、金山学院、诚毅学院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只招录定向到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个山区省级扶贫开发工作重点县的应届毕业生。（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）类别Ⅱ高校按分配名额只招录定向到</t>
    </r>
    <r>
      <rPr>
        <sz val="11"/>
        <rFont val="Times New Roman"/>
        <family val="1"/>
      </rPr>
      <t>23</t>
    </r>
    <r>
      <rPr>
        <sz val="11"/>
        <rFont val="仿宋_GB2312"/>
        <family val="3"/>
      </rPr>
      <t>个省级扶贫开发工作重点县的应届毕业生。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</si>
</sst>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21"/>
      <name val="方正小标宋简体"/>
      <family val="4"/>
    </font>
    <font>
      <sz val="21"/>
      <name val="Times New Roman"/>
      <family val="1"/>
    </font>
    <font>
      <b/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仿宋_GB2312"/>
      <family val="3"/>
    </font>
    <font>
      <sz val="22"/>
      <name val="Times New Roman"/>
      <family val="1"/>
    </font>
    <font>
      <sz val="12"/>
      <color indexed="10"/>
      <name val="Times New Roman"/>
      <family val="1"/>
    </font>
    <font>
      <sz val="12"/>
      <name val="楷体_GB2312"/>
      <family val="3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b/>
      <sz val="12"/>
      <name val="仿宋_GB2312"/>
      <family val="3"/>
    </font>
    <font>
      <sz val="11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0" borderId="4" applyNumberFormat="0" applyFill="0" applyAlignment="0" applyProtection="0"/>
    <xf numFmtId="0" fontId="31" fillId="6" borderId="0" applyNumberFormat="0" applyBorder="0" applyAlignment="0" applyProtection="0"/>
    <xf numFmtId="0" fontId="28" fillId="0" borderId="5" applyNumberFormat="0" applyFill="0" applyAlignment="0" applyProtection="0"/>
    <xf numFmtId="0" fontId="31" fillId="6" borderId="0" applyNumberFormat="0" applyBorder="0" applyAlignment="0" applyProtection="0"/>
    <xf numFmtId="0" fontId="32" fillId="8" borderId="6" applyNumberFormat="0" applyAlignment="0" applyProtection="0"/>
    <xf numFmtId="0" fontId="42" fillId="8" borderId="1" applyNumberFormat="0" applyAlignment="0" applyProtection="0"/>
    <xf numFmtId="0" fontId="24" fillId="9" borderId="7" applyNumberFormat="0" applyAlignment="0" applyProtection="0"/>
    <xf numFmtId="0" fontId="40" fillId="5" borderId="0" applyNumberFormat="0" applyBorder="0" applyAlignment="0" applyProtection="0"/>
    <xf numFmtId="0" fontId="23" fillId="2" borderId="0" applyNumberFormat="0" applyBorder="0" applyAlignment="0" applyProtection="0"/>
    <xf numFmtId="0" fontId="31" fillId="10" borderId="0" applyNumberFormat="0" applyBorder="0" applyAlignment="0" applyProtection="0"/>
    <xf numFmtId="0" fontId="41" fillId="0" borderId="8" applyNumberFormat="0" applyFill="0" applyAlignment="0" applyProtection="0"/>
    <xf numFmtId="0" fontId="34" fillId="0" borderId="9" applyNumberFormat="0" applyFill="0" applyAlignment="0" applyProtection="0"/>
    <xf numFmtId="0" fontId="39" fillId="4" borderId="0" applyNumberFormat="0" applyBorder="0" applyAlignment="0" applyProtection="0"/>
    <xf numFmtId="0" fontId="37" fillId="11" borderId="0" applyNumberFormat="0" applyBorder="0" applyAlignment="0" applyProtection="0"/>
    <xf numFmtId="0" fontId="23" fillId="12" borderId="0" applyNumberFormat="0" applyBorder="0" applyAlignment="0" applyProtection="0"/>
    <xf numFmtId="0" fontId="31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31" fillId="16" borderId="0" applyNumberFormat="0" applyBorder="0" applyAlignment="0" applyProtection="0"/>
    <xf numFmtId="0" fontId="23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7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4" borderId="0" applyNumberFormat="0" applyBorder="0" applyAlignment="0" applyProtection="0"/>
  </cellStyleXfs>
  <cellXfs count="9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1" fillId="8" borderId="16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614"/>
        <xdr:cNvSpPr>
          <a:spLocks/>
        </xdr:cNvSpPr>
      </xdr:nvSpPr>
      <xdr:spPr>
        <a:xfrm flipH="1" flipV="1">
          <a:off x="0" y="933450"/>
          <a:ext cx="771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615"/>
        <xdr:cNvSpPr>
          <a:spLocks/>
        </xdr:cNvSpPr>
      </xdr:nvSpPr>
      <xdr:spPr>
        <a:xfrm>
          <a:off x="0" y="933450"/>
          <a:ext cx="762000" cy="1314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1" name="Line 975"/>
        <xdr:cNvSpPr>
          <a:spLocks/>
        </xdr:cNvSpPr>
      </xdr:nvSpPr>
      <xdr:spPr>
        <a:xfrm>
          <a:off x="19050" y="1076325"/>
          <a:ext cx="2886075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3</xdr:row>
      <xdr:rowOff>28575</xdr:rowOff>
    </xdr:from>
    <xdr:to>
      <xdr:col>2</xdr:col>
      <xdr:colOff>676275</xdr:colOff>
      <xdr:row>3</xdr:row>
      <xdr:rowOff>76200</xdr:rowOff>
    </xdr:to>
    <xdr:sp fLocksText="0">
      <xdr:nvSpPr>
        <xdr:cNvPr id="2" name="TextBox 976"/>
        <xdr:cNvSpPr txBox="1">
          <a:spLocks noChangeArrowheads="1"/>
        </xdr:cNvSpPr>
      </xdr:nvSpPr>
      <xdr:spPr>
        <a:xfrm>
          <a:off x="2162175" y="10953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76200</xdr:rowOff>
    </xdr:from>
    <xdr:to>
      <xdr:col>1</xdr:col>
      <xdr:colOff>571500</xdr:colOff>
      <xdr:row>5</xdr:row>
      <xdr:rowOff>152400</xdr:rowOff>
    </xdr:to>
    <xdr:sp>
      <xdr:nvSpPr>
        <xdr:cNvPr id="3" name="TextBox 977"/>
        <xdr:cNvSpPr txBox="1">
          <a:spLocks noChangeArrowheads="1"/>
        </xdr:cNvSpPr>
      </xdr:nvSpPr>
      <xdr:spPr>
        <a:xfrm>
          <a:off x="247650" y="1228725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     校</a:t>
          </a:r>
        </a:p>
      </xdr:txBody>
    </xdr:sp>
    <xdr:clientData/>
  </xdr:twoCellAnchor>
  <xdr:twoCellAnchor>
    <xdr:from>
      <xdr:col>2</xdr:col>
      <xdr:colOff>161925</xdr:colOff>
      <xdr:row>4</xdr:row>
      <xdr:rowOff>123825</xdr:rowOff>
    </xdr:from>
    <xdr:to>
      <xdr:col>2</xdr:col>
      <xdr:colOff>161925</xdr:colOff>
      <xdr:row>5</xdr:row>
      <xdr:rowOff>161925</xdr:rowOff>
    </xdr:to>
    <xdr:sp fLocksText="0">
      <xdr:nvSpPr>
        <xdr:cNvPr id="4" name="TextBox 978"/>
        <xdr:cNvSpPr txBox="1">
          <a:spLocks noChangeArrowheads="1"/>
        </xdr:cNvSpPr>
      </xdr:nvSpPr>
      <xdr:spPr>
        <a:xfrm>
          <a:off x="1647825" y="1276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561975</xdr:colOff>
      <xdr:row>3</xdr:row>
      <xdr:rowOff>47625</xdr:rowOff>
    </xdr:from>
    <xdr:to>
      <xdr:col>2</xdr:col>
      <xdr:colOff>1371600</xdr:colOff>
      <xdr:row>5</xdr:row>
      <xdr:rowOff>76200</xdr:rowOff>
    </xdr:to>
    <xdr:sp>
      <xdr:nvSpPr>
        <xdr:cNvPr id="5" name="TextBox 979"/>
        <xdr:cNvSpPr txBox="1">
          <a:spLocks noChangeArrowheads="1"/>
        </xdr:cNvSpPr>
      </xdr:nvSpPr>
      <xdr:spPr>
        <a:xfrm>
          <a:off x="2047875" y="1114425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    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O6" sqref="O6"/>
    </sheetView>
  </sheetViews>
  <sheetFormatPr defaultColWidth="8.75390625" defaultRowHeight="14.25"/>
  <cols>
    <col min="1" max="1" width="10.00390625" style="4" customWidth="1"/>
    <col min="2" max="2" width="8.625" style="76" customWidth="1"/>
    <col min="3" max="3" width="8.75390625" style="76" customWidth="1"/>
    <col min="4" max="4" width="9.50390625" style="76" customWidth="1"/>
    <col min="5" max="5" width="11.25390625" style="76" customWidth="1"/>
    <col min="6" max="7" width="9.875" style="77" customWidth="1"/>
    <col min="8" max="8" width="10.875" style="76" customWidth="1"/>
    <col min="9" max="9" width="0.2421875" style="76" hidden="1" customWidth="1"/>
    <col min="10" max="10" width="10.875" style="76" customWidth="1"/>
    <col min="11" max="11" width="9.50390625" style="4" customWidth="1"/>
    <col min="12" max="16384" width="8.75390625" style="4" customWidth="1"/>
  </cols>
  <sheetData>
    <row r="1" ht="30.75" customHeight="1">
      <c r="A1" s="78" t="s">
        <v>0</v>
      </c>
    </row>
    <row r="2" spans="1:10" s="75" customFormat="1" ht="42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>
      <c r="A3" s="79" t="s">
        <v>2</v>
      </c>
      <c r="B3" s="80" t="s">
        <v>3</v>
      </c>
      <c r="C3" s="80"/>
      <c r="D3" s="80"/>
      <c r="E3" s="80" t="s">
        <v>4</v>
      </c>
      <c r="F3" s="80"/>
      <c r="G3" s="80"/>
      <c r="H3" s="80" t="s">
        <v>5</v>
      </c>
      <c r="I3" s="80"/>
      <c r="J3" s="80" t="s">
        <v>6</v>
      </c>
    </row>
    <row r="4" spans="1:10" ht="38.25" customHeight="1">
      <c r="A4" s="79"/>
      <c r="B4" s="81" t="s">
        <v>7</v>
      </c>
      <c r="C4" s="82" t="s">
        <v>8</v>
      </c>
      <c r="D4" s="81" t="s">
        <v>9</v>
      </c>
      <c r="E4" s="81" t="s">
        <v>10</v>
      </c>
      <c r="F4" s="81" t="s">
        <v>11</v>
      </c>
      <c r="G4" s="81"/>
      <c r="H4" s="81" t="s">
        <v>12</v>
      </c>
      <c r="I4" s="81"/>
      <c r="J4" s="81" t="s">
        <v>12</v>
      </c>
    </row>
    <row r="5" spans="1:10" ht="36" customHeight="1">
      <c r="A5" s="79"/>
      <c r="B5" s="81"/>
      <c r="C5" s="81"/>
      <c r="D5" s="81"/>
      <c r="E5" s="81"/>
      <c r="F5" s="81" t="s">
        <v>13</v>
      </c>
      <c r="G5" s="81" t="s">
        <v>14</v>
      </c>
      <c r="H5" s="81"/>
      <c r="I5" s="81"/>
      <c r="J5" s="81"/>
    </row>
    <row r="6" spans="1:10" ht="39" customHeight="1">
      <c r="A6" s="83" t="s">
        <v>15</v>
      </c>
      <c r="B6" s="84">
        <f>C6+D6</f>
        <v>68</v>
      </c>
      <c r="C6" s="84">
        <f>E6+H6+J6</f>
        <v>45</v>
      </c>
      <c r="D6" s="84">
        <f>F6+G6</f>
        <v>23</v>
      </c>
      <c r="E6" s="84">
        <v>41</v>
      </c>
      <c r="F6" s="84">
        <v>20</v>
      </c>
      <c r="G6" s="84">
        <v>3</v>
      </c>
      <c r="H6" s="84">
        <v>3</v>
      </c>
      <c r="I6" s="84"/>
      <c r="J6" s="84">
        <v>1</v>
      </c>
    </row>
    <row r="7" spans="1:10" ht="39" customHeight="1">
      <c r="A7" s="83" t="s">
        <v>16</v>
      </c>
      <c r="B7" s="84">
        <f aca="true" t="shared" si="0" ref="B7:B15">C7+D7</f>
        <v>32</v>
      </c>
      <c r="C7" s="84">
        <f aca="true" t="shared" si="1" ref="C7:C15">E7+H7+J7</f>
        <v>22</v>
      </c>
      <c r="D7" s="84">
        <f aca="true" t="shared" si="2" ref="D7:D15">F7+G7</f>
        <v>10</v>
      </c>
      <c r="E7" s="84">
        <v>17</v>
      </c>
      <c r="F7" s="84">
        <v>10</v>
      </c>
      <c r="G7" s="84"/>
      <c r="H7" s="84">
        <v>3</v>
      </c>
      <c r="I7" s="84"/>
      <c r="J7" s="84">
        <v>2</v>
      </c>
    </row>
    <row r="8" spans="1:10" ht="39" customHeight="1">
      <c r="A8" s="83" t="s">
        <v>17</v>
      </c>
      <c r="B8" s="84">
        <f t="shared" si="0"/>
        <v>56</v>
      </c>
      <c r="C8" s="84">
        <f t="shared" si="1"/>
        <v>37</v>
      </c>
      <c r="D8" s="84">
        <f t="shared" si="2"/>
        <v>19</v>
      </c>
      <c r="E8" s="84">
        <v>28</v>
      </c>
      <c r="F8" s="84">
        <v>10</v>
      </c>
      <c r="G8" s="84">
        <v>9</v>
      </c>
      <c r="H8" s="84">
        <v>3</v>
      </c>
      <c r="I8" s="84"/>
      <c r="J8" s="84">
        <v>6</v>
      </c>
    </row>
    <row r="9" spans="1:10" ht="39" customHeight="1">
      <c r="A9" s="83" t="s">
        <v>18</v>
      </c>
      <c r="B9" s="84">
        <f t="shared" si="0"/>
        <v>51</v>
      </c>
      <c r="C9" s="84">
        <f t="shared" si="1"/>
        <v>34</v>
      </c>
      <c r="D9" s="84">
        <f t="shared" si="2"/>
        <v>17</v>
      </c>
      <c r="E9" s="84">
        <v>31</v>
      </c>
      <c r="F9" s="84">
        <v>17</v>
      </c>
      <c r="G9" s="84"/>
      <c r="H9" s="84">
        <v>3</v>
      </c>
      <c r="I9" s="84"/>
      <c r="J9" s="84"/>
    </row>
    <row r="10" spans="1:10" ht="39" customHeight="1">
      <c r="A10" s="83" t="s">
        <v>19</v>
      </c>
      <c r="B10" s="84">
        <f t="shared" si="0"/>
        <v>40</v>
      </c>
      <c r="C10" s="84">
        <f t="shared" si="1"/>
        <v>27</v>
      </c>
      <c r="D10" s="84">
        <f t="shared" si="2"/>
        <v>13</v>
      </c>
      <c r="E10" s="84">
        <v>23</v>
      </c>
      <c r="F10" s="84">
        <v>13</v>
      </c>
      <c r="G10" s="84"/>
      <c r="H10" s="84">
        <v>2</v>
      </c>
      <c r="I10" s="84"/>
      <c r="J10" s="84">
        <v>2</v>
      </c>
    </row>
    <row r="11" spans="1:10" ht="39" customHeight="1">
      <c r="A11" s="83" t="s">
        <v>20</v>
      </c>
      <c r="B11" s="84">
        <f t="shared" si="0"/>
        <v>96</v>
      </c>
      <c r="C11" s="84">
        <f t="shared" si="1"/>
        <v>55</v>
      </c>
      <c r="D11" s="84">
        <f t="shared" si="2"/>
        <v>41</v>
      </c>
      <c r="E11" s="84">
        <v>48</v>
      </c>
      <c r="F11" s="84">
        <v>26</v>
      </c>
      <c r="G11" s="84">
        <v>15</v>
      </c>
      <c r="H11" s="84">
        <v>4</v>
      </c>
      <c r="I11" s="84"/>
      <c r="J11" s="84">
        <v>3</v>
      </c>
    </row>
    <row r="12" spans="1:10" ht="39" customHeight="1">
      <c r="A12" s="83" t="s">
        <v>21</v>
      </c>
      <c r="B12" s="84">
        <f t="shared" si="0"/>
        <v>87</v>
      </c>
      <c r="C12" s="84">
        <f t="shared" si="1"/>
        <v>60</v>
      </c>
      <c r="D12" s="84">
        <f t="shared" si="2"/>
        <v>27</v>
      </c>
      <c r="E12" s="84">
        <v>50</v>
      </c>
      <c r="F12" s="84">
        <v>12</v>
      </c>
      <c r="G12" s="84">
        <v>15</v>
      </c>
      <c r="H12" s="84">
        <v>3</v>
      </c>
      <c r="I12" s="84"/>
      <c r="J12" s="84">
        <v>7</v>
      </c>
    </row>
    <row r="13" spans="1:10" ht="39" customHeight="1">
      <c r="A13" s="83" t="s">
        <v>22</v>
      </c>
      <c r="B13" s="84">
        <f t="shared" si="0"/>
        <v>81</v>
      </c>
      <c r="C13" s="84">
        <f t="shared" si="1"/>
        <v>50</v>
      </c>
      <c r="D13" s="84">
        <v>31</v>
      </c>
      <c r="E13" s="84">
        <v>43</v>
      </c>
      <c r="F13" s="84">
        <v>22</v>
      </c>
      <c r="G13" s="84">
        <v>9</v>
      </c>
      <c r="H13" s="84">
        <v>4</v>
      </c>
      <c r="I13" s="84"/>
      <c r="J13" s="84">
        <v>3</v>
      </c>
    </row>
    <row r="14" spans="1:10" ht="39" customHeight="1">
      <c r="A14" s="83" t="s">
        <v>23</v>
      </c>
      <c r="B14" s="84">
        <f t="shared" si="0"/>
        <v>86</v>
      </c>
      <c r="C14" s="84">
        <f t="shared" si="1"/>
        <v>54</v>
      </c>
      <c r="D14" s="84">
        <f t="shared" si="2"/>
        <v>32</v>
      </c>
      <c r="E14" s="84">
        <v>44</v>
      </c>
      <c r="F14" s="84">
        <v>14</v>
      </c>
      <c r="G14" s="84">
        <v>18</v>
      </c>
      <c r="H14" s="84">
        <v>4</v>
      </c>
      <c r="I14" s="84"/>
      <c r="J14" s="84">
        <v>6</v>
      </c>
    </row>
    <row r="15" spans="1:10" ht="39" customHeight="1">
      <c r="A15" s="85" t="s">
        <v>24</v>
      </c>
      <c r="B15" s="84">
        <f t="shared" si="0"/>
        <v>3</v>
      </c>
      <c r="C15" s="84">
        <f t="shared" si="1"/>
        <v>1</v>
      </c>
      <c r="D15" s="84">
        <f t="shared" si="2"/>
        <v>2</v>
      </c>
      <c r="E15" s="84"/>
      <c r="F15" s="84">
        <v>2</v>
      </c>
      <c r="G15" s="84"/>
      <c r="H15" s="84">
        <v>1</v>
      </c>
      <c r="I15" s="84"/>
      <c r="J15" s="84"/>
    </row>
    <row r="16" spans="1:10" ht="36.75" customHeight="1">
      <c r="A16" s="86" t="s">
        <v>25</v>
      </c>
      <c r="B16" s="87">
        <v>600</v>
      </c>
      <c r="C16" s="87">
        <v>385</v>
      </c>
      <c r="D16" s="87">
        <f>SUM(D6:D15)</f>
        <v>215</v>
      </c>
      <c r="E16" s="87">
        <f>E6+E7+E8+E9+E10+E11+E12++E13+E14</f>
        <v>325</v>
      </c>
      <c r="F16" s="88">
        <v>146</v>
      </c>
      <c r="G16" s="81">
        <v>69</v>
      </c>
      <c r="H16" s="89">
        <v>30</v>
      </c>
      <c r="I16" s="89"/>
      <c r="J16" s="89">
        <v>30</v>
      </c>
    </row>
    <row r="17" spans="1:10" ht="36.75" customHeight="1">
      <c r="A17" s="90"/>
      <c r="B17" s="87"/>
      <c r="C17" s="87"/>
      <c r="D17" s="87"/>
      <c r="E17" s="87"/>
      <c r="F17" s="91">
        <f>F16+G16</f>
        <v>215</v>
      </c>
      <c r="G17" s="91"/>
      <c r="H17" s="89"/>
      <c r="I17" s="89"/>
      <c r="J17" s="89"/>
    </row>
    <row r="18" spans="1:10" ht="36.75" customHeight="1">
      <c r="A18" s="92"/>
      <c r="B18" s="87"/>
      <c r="C18" s="87"/>
      <c r="D18" s="87"/>
      <c r="E18" s="87">
        <v>540</v>
      </c>
      <c r="F18" s="87"/>
      <c r="G18" s="87"/>
      <c r="H18" s="89"/>
      <c r="I18" s="89"/>
      <c r="J18" s="89"/>
    </row>
    <row r="19" spans="1:10" ht="57.75" customHeight="1">
      <c r="A19" s="73" t="s">
        <v>26</v>
      </c>
      <c r="B19" s="74"/>
      <c r="C19" s="74"/>
      <c r="D19" s="74"/>
      <c r="E19" s="74"/>
      <c r="F19" s="74"/>
      <c r="G19" s="74"/>
      <c r="H19" s="74"/>
      <c r="I19" s="74"/>
      <c r="J19" s="74"/>
    </row>
  </sheetData>
  <sheetProtection/>
  <mergeCells count="22">
    <mergeCell ref="A2:J2"/>
    <mergeCell ref="B3:D3"/>
    <mergeCell ref="E3:G3"/>
    <mergeCell ref="H3:I3"/>
    <mergeCell ref="F4:G4"/>
    <mergeCell ref="F17:G17"/>
    <mergeCell ref="E18:G18"/>
    <mergeCell ref="A19:J19"/>
    <mergeCell ref="A3:A5"/>
    <mergeCell ref="A16:A18"/>
    <mergeCell ref="B4:B5"/>
    <mergeCell ref="B16:B18"/>
    <mergeCell ref="C4:C5"/>
    <mergeCell ref="C16:C18"/>
    <mergeCell ref="D4:D5"/>
    <mergeCell ref="D16:D18"/>
    <mergeCell ref="E4:E5"/>
    <mergeCell ref="E16:E17"/>
    <mergeCell ref="J4:J5"/>
    <mergeCell ref="J16:J18"/>
    <mergeCell ref="H4:I5"/>
    <mergeCell ref="H16:I18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="115" zoomScaleNormal="115" zoomScaleSheetLayoutView="115" workbookViewId="0" topLeftCell="A1">
      <selection activeCell="N10" sqref="N10"/>
    </sheetView>
  </sheetViews>
  <sheetFormatPr defaultColWidth="8.75390625" defaultRowHeight="14.25"/>
  <cols>
    <col min="1" max="1" width="6.375" style="4" customWidth="1"/>
    <col min="2" max="2" width="13.125" style="4" customWidth="1"/>
    <col min="3" max="3" width="18.625" style="4" customWidth="1"/>
    <col min="4" max="4" width="8.625" style="4" customWidth="1"/>
    <col min="5" max="9" width="7.50390625" style="4" customWidth="1"/>
    <col min="10" max="10" width="7.875" style="4" customWidth="1"/>
    <col min="11" max="14" width="6.875" style="4" customWidth="1"/>
    <col min="15" max="30" width="9.00390625" style="4" bestFit="1" customWidth="1"/>
    <col min="31" max="16384" width="8.75390625" style="4" customWidth="1"/>
  </cols>
  <sheetData>
    <row r="1" ht="24.75" customHeight="1"/>
    <row r="2" spans="1:10" ht="24.75" customHeight="1">
      <c r="A2" s="5" t="s">
        <v>27</v>
      </c>
      <c r="B2" s="6"/>
      <c r="C2" s="6"/>
      <c r="G2" s="7"/>
      <c r="H2" s="7"/>
      <c r="I2" s="7"/>
      <c r="J2" s="7"/>
    </row>
    <row r="3" spans="1:10" ht="34.5" customHeight="1">
      <c r="A3" s="8" t="s">
        <v>28</v>
      </c>
      <c r="B3" s="9"/>
      <c r="C3" s="9"/>
      <c r="D3" s="9"/>
      <c r="E3" s="9"/>
      <c r="F3" s="9"/>
      <c r="G3" s="9"/>
      <c r="H3" s="9"/>
      <c r="I3" s="9"/>
      <c r="J3" s="9"/>
    </row>
    <row r="4" spans="1:10" ht="6.75" customHeight="1">
      <c r="A4" s="10"/>
      <c r="B4" s="11"/>
      <c r="C4" s="12"/>
      <c r="D4" s="13" t="s">
        <v>29</v>
      </c>
      <c r="E4" s="14" t="s">
        <v>30</v>
      </c>
      <c r="F4" s="15"/>
      <c r="G4" s="14" t="s">
        <v>31</v>
      </c>
      <c r="H4" s="15"/>
      <c r="I4" s="14" t="s">
        <v>32</v>
      </c>
      <c r="J4" s="15"/>
    </row>
    <row r="5" spans="1:10" ht="9.75" customHeight="1">
      <c r="A5" s="16"/>
      <c r="B5" s="17"/>
      <c r="C5" s="18"/>
      <c r="D5" s="19"/>
      <c r="E5" s="20"/>
      <c r="F5" s="21"/>
      <c r="G5" s="20"/>
      <c r="H5" s="21"/>
      <c r="I5" s="20"/>
      <c r="J5" s="21"/>
    </row>
    <row r="6" spans="1:10" ht="14.25" customHeight="1">
      <c r="A6" s="16"/>
      <c r="B6" s="22"/>
      <c r="C6" s="18"/>
      <c r="D6" s="19"/>
      <c r="E6" s="23" t="s">
        <v>33</v>
      </c>
      <c r="F6" s="24" t="s">
        <v>34</v>
      </c>
      <c r="G6" s="23" t="s">
        <v>33</v>
      </c>
      <c r="H6" s="24" t="s">
        <v>34</v>
      </c>
      <c r="I6" s="23" t="s">
        <v>33</v>
      </c>
      <c r="J6" s="24" t="s">
        <v>34</v>
      </c>
    </row>
    <row r="7" spans="1:10" s="1" customFormat="1" ht="14.25" customHeight="1">
      <c r="A7" s="25" t="s">
        <v>35</v>
      </c>
      <c r="B7" s="26" t="s">
        <v>36</v>
      </c>
      <c r="C7" s="27" t="s">
        <v>37</v>
      </c>
      <c r="D7" s="28">
        <f>E7+F7+G7+H7+I7+J7</f>
        <v>31</v>
      </c>
      <c r="E7" s="29">
        <v>14</v>
      </c>
      <c r="F7" s="30">
        <v>12</v>
      </c>
      <c r="G7" s="31">
        <v>2</v>
      </c>
      <c r="H7" s="30">
        <v>1</v>
      </c>
      <c r="I7" s="31">
        <v>1</v>
      </c>
      <c r="J7" s="30">
        <v>1</v>
      </c>
    </row>
    <row r="8" spans="1:10" s="1" customFormat="1" ht="14.25" customHeight="1">
      <c r="A8" s="32"/>
      <c r="B8" s="33"/>
      <c r="C8" s="27" t="s">
        <v>38</v>
      </c>
      <c r="D8" s="28">
        <f aca="true" t="shared" si="0" ref="D8:D40">E8+F8+G8+H8+I8+J8</f>
        <v>24</v>
      </c>
      <c r="E8" s="29">
        <v>10</v>
      </c>
      <c r="F8" s="30">
        <v>9</v>
      </c>
      <c r="G8" s="31">
        <v>1</v>
      </c>
      <c r="H8" s="30">
        <v>2</v>
      </c>
      <c r="I8" s="31">
        <v>1</v>
      </c>
      <c r="J8" s="30">
        <v>1</v>
      </c>
    </row>
    <row r="9" spans="1:10" s="1" customFormat="1" ht="14.25" customHeight="1">
      <c r="A9" s="32"/>
      <c r="B9" s="33"/>
      <c r="C9" s="27" t="s">
        <v>39</v>
      </c>
      <c r="D9" s="28">
        <f t="shared" si="0"/>
        <v>39</v>
      </c>
      <c r="E9" s="29">
        <v>15</v>
      </c>
      <c r="F9" s="30">
        <v>19</v>
      </c>
      <c r="G9" s="31">
        <v>1</v>
      </c>
      <c r="H9" s="30">
        <v>2</v>
      </c>
      <c r="I9" s="31">
        <v>1</v>
      </c>
      <c r="J9" s="30">
        <v>1</v>
      </c>
    </row>
    <row r="10" spans="1:10" s="1" customFormat="1" ht="14.25" customHeight="1">
      <c r="A10" s="32"/>
      <c r="B10" s="33"/>
      <c r="C10" s="27" t="s">
        <v>40</v>
      </c>
      <c r="D10" s="28">
        <f t="shared" si="0"/>
        <v>39</v>
      </c>
      <c r="E10" s="29">
        <v>15</v>
      </c>
      <c r="F10" s="30">
        <v>19</v>
      </c>
      <c r="G10" s="31">
        <v>1</v>
      </c>
      <c r="H10" s="30">
        <v>2</v>
      </c>
      <c r="I10" s="31">
        <v>1</v>
      </c>
      <c r="J10" s="30">
        <v>1</v>
      </c>
    </row>
    <row r="11" spans="1:10" s="1" customFormat="1" ht="14.25" customHeight="1">
      <c r="A11" s="32"/>
      <c r="B11" s="33"/>
      <c r="C11" s="27" t="s">
        <v>41</v>
      </c>
      <c r="D11" s="28">
        <f t="shared" si="0"/>
        <v>38</v>
      </c>
      <c r="E11" s="29">
        <v>15</v>
      </c>
      <c r="F11" s="30">
        <v>19</v>
      </c>
      <c r="G11" s="31">
        <v>1</v>
      </c>
      <c r="H11" s="30">
        <v>1</v>
      </c>
      <c r="I11" s="31">
        <v>1</v>
      </c>
      <c r="J11" s="30">
        <v>1</v>
      </c>
    </row>
    <row r="12" spans="1:10" s="1" customFormat="1" ht="14.25" customHeight="1">
      <c r="A12" s="32"/>
      <c r="B12" s="33"/>
      <c r="C12" s="27" t="s">
        <v>42</v>
      </c>
      <c r="D12" s="28">
        <f t="shared" si="0"/>
        <v>9</v>
      </c>
      <c r="E12" s="29">
        <v>5</v>
      </c>
      <c r="F12" s="30">
        <v>4</v>
      </c>
      <c r="G12" s="31"/>
      <c r="H12" s="30"/>
      <c r="I12" s="31"/>
      <c r="J12" s="30"/>
    </row>
    <row r="13" spans="1:10" s="1" customFormat="1" ht="14.25" customHeight="1">
      <c r="A13" s="32"/>
      <c r="B13" s="33"/>
      <c r="C13" s="27" t="s">
        <v>43</v>
      </c>
      <c r="D13" s="28">
        <f t="shared" si="0"/>
        <v>6</v>
      </c>
      <c r="E13" s="29">
        <v>3</v>
      </c>
      <c r="F13" s="30">
        <v>3</v>
      </c>
      <c r="G13" s="31"/>
      <c r="H13" s="30"/>
      <c r="I13" s="31"/>
      <c r="J13" s="30"/>
    </row>
    <row r="14" spans="1:10" s="1" customFormat="1" ht="14.25" customHeight="1">
      <c r="A14" s="32"/>
      <c r="B14" s="33"/>
      <c r="C14" s="27" t="s">
        <v>44</v>
      </c>
      <c r="D14" s="28">
        <f t="shared" si="0"/>
        <v>22</v>
      </c>
      <c r="E14" s="29">
        <v>8</v>
      </c>
      <c r="F14" s="30">
        <v>10</v>
      </c>
      <c r="G14" s="31">
        <v>1</v>
      </c>
      <c r="H14" s="30">
        <v>1</v>
      </c>
      <c r="I14" s="31">
        <v>1</v>
      </c>
      <c r="J14" s="30">
        <v>1</v>
      </c>
    </row>
    <row r="15" spans="1:10" s="1" customFormat="1" ht="14.25" customHeight="1">
      <c r="A15" s="32"/>
      <c r="B15" s="34"/>
      <c r="C15" s="27" t="s">
        <v>45</v>
      </c>
      <c r="D15" s="28">
        <f t="shared" si="0"/>
        <v>15</v>
      </c>
      <c r="E15" s="29">
        <v>5</v>
      </c>
      <c r="F15" s="35">
        <v>6</v>
      </c>
      <c r="G15" s="31">
        <v>1</v>
      </c>
      <c r="H15" s="30">
        <v>1</v>
      </c>
      <c r="I15" s="31">
        <v>1</v>
      </c>
      <c r="J15" s="30">
        <v>1</v>
      </c>
    </row>
    <row r="16" spans="1:10" s="1" customFormat="1" ht="14.25" customHeight="1">
      <c r="A16" s="32"/>
      <c r="B16" s="26" t="s">
        <v>46</v>
      </c>
      <c r="C16" s="27" t="s">
        <v>47</v>
      </c>
      <c r="D16" s="28">
        <f t="shared" si="0"/>
        <v>5</v>
      </c>
      <c r="E16" s="29">
        <v>2</v>
      </c>
      <c r="F16" s="30">
        <v>3</v>
      </c>
      <c r="G16" s="36"/>
      <c r="H16" s="37"/>
      <c r="I16" s="36"/>
      <c r="J16" s="37"/>
    </row>
    <row r="17" spans="1:10" s="1" customFormat="1" ht="14.25" customHeight="1">
      <c r="A17" s="32"/>
      <c r="B17" s="33"/>
      <c r="C17" s="27" t="s">
        <v>48</v>
      </c>
      <c r="D17" s="28">
        <f t="shared" si="0"/>
        <v>4</v>
      </c>
      <c r="E17" s="29">
        <v>1</v>
      </c>
      <c r="F17" s="30">
        <v>3</v>
      </c>
      <c r="G17" s="36"/>
      <c r="H17" s="37"/>
      <c r="I17" s="36"/>
      <c r="J17" s="37"/>
    </row>
    <row r="18" spans="1:10" s="1" customFormat="1" ht="14.25" customHeight="1">
      <c r="A18" s="32"/>
      <c r="B18" s="33"/>
      <c r="C18" s="27" t="s">
        <v>49</v>
      </c>
      <c r="D18" s="28">
        <f t="shared" si="0"/>
        <v>4</v>
      </c>
      <c r="E18" s="29">
        <v>2</v>
      </c>
      <c r="F18" s="30">
        <v>2</v>
      </c>
      <c r="G18" s="36"/>
      <c r="H18" s="37"/>
      <c r="I18" s="36"/>
      <c r="J18" s="37"/>
    </row>
    <row r="19" spans="1:10" s="1" customFormat="1" ht="14.25" customHeight="1">
      <c r="A19" s="32"/>
      <c r="B19" s="33"/>
      <c r="C19" s="27" t="s">
        <v>50</v>
      </c>
      <c r="D19" s="28">
        <f t="shared" si="0"/>
        <v>2</v>
      </c>
      <c r="E19" s="31">
        <v>1</v>
      </c>
      <c r="F19" s="30">
        <v>1</v>
      </c>
      <c r="G19" s="36"/>
      <c r="H19" s="37"/>
      <c r="I19" s="36"/>
      <c r="J19" s="37"/>
    </row>
    <row r="20" spans="1:10" s="1" customFormat="1" ht="14.25" customHeight="1">
      <c r="A20" s="32"/>
      <c r="B20" s="33"/>
      <c r="C20" s="27" t="s">
        <v>51</v>
      </c>
      <c r="D20" s="28">
        <f t="shared" si="0"/>
        <v>1</v>
      </c>
      <c r="E20" s="29"/>
      <c r="F20" s="30">
        <v>1</v>
      </c>
      <c r="G20" s="36"/>
      <c r="H20" s="37"/>
      <c r="I20" s="36"/>
      <c r="J20" s="37"/>
    </row>
    <row r="21" spans="1:10" s="1" customFormat="1" ht="14.25" customHeight="1">
      <c r="A21" s="32"/>
      <c r="B21" s="33"/>
      <c r="C21" s="27" t="s">
        <v>52</v>
      </c>
      <c r="D21" s="28">
        <f t="shared" si="0"/>
        <v>4</v>
      </c>
      <c r="E21" s="29">
        <v>2</v>
      </c>
      <c r="F21" s="30">
        <v>2</v>
      </c>
      <c r="G21" s="36"/>
      <c r="H21" s="37"/>
      <c r="I21" s="36"/>
      <c r="J21" s="37"/>
    </row>
    <row r="22" spans="1:10" s="1" customFormat="1" ht="14.25" customHeight="1">
      <c r="A22" s="32"/>
      <c r="B22" s="33"/>
      <c r="C22" s="27" t="s">
        <v>53</v>
      </c>
      <c r="D22" s="28">
        <f t="shared" si="0"/>
        <v>5</v>
      </c>
      <c r="E22" s="29">
        <v>2</v>
      </c>
      <c r="F22" s="30">
        <v>3</v>
      </c>
      <c r="G22" s="36"/>
      <c r="H22" s="37"/>
      <c r="I22" s="36"/>
      <c r="J22" s="37"/>
    </row>
    <row r="23" spans="1:10" s="1" customFormat="1" ht="14.25" customHeight="1">
      <c r="A23" s="32"/>
      <c r="B23" s="33"/>
      <c r="C23" s="27" t="s">
        <v>54</v>
      </c>
      <c r="D23" s="28">
        <f t="shared" si="0"/>
        <v>5</v>
      </c>
      <c r="E23" s="29">
        <v>2</v>
      </c>
      <c r="F23" s="30">
        <v>3</v>
      </c>
      <c r="G23" s="36"/>
      <c r="H23" s="37"/>
      <c r="I23" s="36"/>
      <c r="J23" s="37"/>
    </row>
    <row r="24" spans="1:10" s="1" customFormat="1" ht="14.25" customHeight="1">
      <c r="A24" s="32"/>
      <c r="B24" s="33"/>
      <c r="C24" s="27" t="s">
        <v>55</v>
      </c>
      <c r="D24" s="28">
        <f t="shared" si="0"/>
        <v>5</v>
      </c>
      <c r="E24" s="29">
        <v>2</v>
      </c>
      <c r="F24" s="30">
        <v>3</v>
      </c>
      <c r="G24" s="36"/>
      <c r="H24" s="37"/>
      <c r="I24" s="36"/>
      <c r="J24" s="37"/>
    </row>
    <row r="25" spans="1:10" s="1" customFormat="1" ht="14.25" customHeight="1">
      <c r="A25" s="32"/>
      <c r="B25" s="33"/>
      <c r="C25" s="27" t="s">
        <v>56</v>
      </c>
      <c r="D25" s="28">
        <f t="shared" si="0"/>
        <v>4</v>
      </c>
      <c r="E25" s="29">
        <v>1</v>
      </c>
      <c r="F25" s="30">
        <v>3</v>
      </c>
      <c r="G25" s="36"/>
      <c r="H25" s="37"/>
      <c r="I25" s="36"/>
      <c r="J25" s="37"/>
    </row>
    <row r="26" spans="1:10" s="1" customFormat="1" ht="14.25" customHeight="1">
      <c r="A26" s="32"/>
      <c r="B26" s="33"/>
      <c r="C26" s="27" t="s">
        <v>57</v>
      </c>
      <c r="D26" s="28">
        <f t="shared" si="0"/>
        <v>4</v>
      </c>
      <c r="E26" s="29">
        <v>1</v>
      </c>
      <c r="F26" s="30">
        <v>3</v>
      </c>
      <c r="G26" s="36"/>
      <c r="H26" s="37"/>
      <c r="I26" s="36"/>
      <c r="J26" s="37"/>
    </row>
    <row r="27" spans="1:10" s="1" customFormat="1" ht="14.25" customHeight="1">
      <c r="A27" s="32"/>
      <c r="B27" s="33"/>
      <c r="C27" s="27" t="s">
        <v>58</v>
      </c>
      <c r="D27" s="28">
        <f t="shared" si="0"/>
        <v>4</v>
      </c>
      <c r="E27" s="29">
        <v>1</v>
      </c>
      <c r="F27" s="30">
        <v>3</v>
      </c>
      <c r="G27" s="36"/>
      <c r="H27" s="37"/>
      <c r="I27" s="36"/>
      <c r="J27" s="37"/>
    </row>
    <row r="28" spans="1:10" s="1" customFormat="1" ht="14.25" customHeight="1">
      <c r="A28" s="32"/>
      <c r="B28" s="33"/>
      <c r="C28" s="27" t="s">
        <v>59</v>
      </c>
      <c r="D28" s="28">
        <f t="shared" si="0"/>
        <v>4</v>
      </c>
      <c r="E28" s="29">
        <v>1</v>
      </c>
      <c r="F28" s="30">
        <v>3</v>
      </c>
      <c r="G28" s="36"/>
      <c r="H28" s="37"/>
      <c r="I28" s="36"/>
      <c r="J28" s="37"/>
    </row>
    <row r="29" spans="1:10" s="1" customFormat="1" ht="14.25" customHeight="1">
      <c r="A29" s="32"/>
      <c r="B29" s="33"/>
      <c r="C29" s="27" t="s">
        <v>60</v>
      </c>
      <c r="D29" s="28">
        <f t="shared" si="0"/>
        <v>1</v>
      </c>
      <c r="E29" s="29"/>
      <c r="F29" s="30">
        <v>1</v>
      </c>
      <c r="G29" s="36"/>
      <c r="H29" s="37"/>
      <c r="I29" s="36"/>
      <c r="J29" s="37"/>
    </row>
    <row r="30" spans="1:10" s="1" customFormat="1" ht="14.25" customHeight="1">
      <c r="A30" s="32"/>
      <c r="B30" s="33"/>
      <c r="C30" s="27" t="s">
        <v>61</v>
      </c>
      <c r="D30" s="28">
        <f t="shared" si="0"/>
        <v>4</v>
      </c>
      <c r="E30" s="29">
        <v>2</v>
      </c>
      <c r="F30" s="30">
        <v>2</v>
      </c>
      <c r="G30" s="36"/>
      <c r="H30" s="37"/>
      <c r="I30" s="36"/>
      <c r="J30" s="37"/>
    </row>
    <row r="31" spans="1:10" s="1" customFormat="1" ht="14.25" customHeight="1">
      <c r="A31" s="32"/>
      <c r="B31" s="33"/>
      <c r="C31" s="27" t="s">
        <v>62</v>
      </c>
      <c r="D31" s="28">
        <f t="shared" si="0"/>
        <v>2</v>
      </c>
      <c r="E31" s="31"/>
      <c r="F31" s="30">
        <v>2</v>
      </c>
      <c r="G31" s="36"/>
      <c r="H31" s="37"/>
      <c r="I31" s="36"/>
      <c r="J31" s="37"/>
    </row>
    <row r="32" spans="1:10" s="1" customFormat="1" ht="14.25" customHeight="1">
      <c r="A32" s="32"/>
      <c r="B32" s="33"/>
      <c r="C32" s="27" t="s">
        <v>63</v>
      </c>
      <c r="D32" s="28">
        <f t="shared" si="0"/>
        <v>2</v>
      </c>
      <c r="E32" s="31"/>
      <c r="F32" s="30">
        <v>2</v>
      </c>
      <c r="G32" s="36"/>
      <c r="H32" s="37"/>
      <c r="I32" s="36"/>
      <c r="J32" s="37"/>
    </row>
    <row r="33" spans="1:10" s="2" customFormat="1" ht="14.25" customHeight="1">
      <c r="A33" s="32"/>
      <c r="B33" s="33"/>
      <c r="C33" s="27" t="s">
        <v>64</v>
      </c>
      <c r="D33" s="28">
        <f t="shared" si="0"/>
        <v>2</v>
      </c>
      <c r="E33" s="31"/>
      <c r="F33" s="30">
        <v>2</v>
      </c>
      <c r="G33" s="38"/>
      <c r="H33" s="39"/>
      <c r="I33" s="38"/>
      <c r="J33" s="39"/>
    </row>
    <row r="34" spans="1:10" s="1" customFormat="1" ht="14.25" customHeight="1">
      <c r="A34" s="32"/>
      <c r="B34" s="33"/>
      <c r="C34" s="27" t="s">
        <v>65</v>
      </c>
      <c r="D34" s="28">
        <f t="shared" si="0"/>
        <v>2</v>
      </c>
      <c r="E34" s="31"/>
      <c r="F34" s="30">
        <v>2</v>
      </c>
      <c r="G34" s="36"/>
      <c r="H34" s="37"/>
      <c r="I34" s="36"/>
      <c r="J34" s="37"/>
    </row>
    <row r="35" spans="1:10" s="1" customFormat="1" ht="14.25" customHeight="1">
      <c r="A35" s="32"/>
      <c r="B35" s="33"/>
      <c r="C35" s="27" t="s">
        <v>66</v>
      </c>
      <c r="D35" s="28">
        <f t="shared" si="0"/>
        <v>2</v>
      </c>
      <c r="E35" s="31"/>
      <c r="F35" s="30">
        <v>2</v>
      </c>
      <c r="G35" s="36"/>
      <c r="H35" s="37"/>
      <c r="I35" s="36"/>
      <c r="J35" s="37"/>
    </row>
    <row r="36" spans="1:10" s="1" customFormat="1" ht="14.25" customHeight="1">
      <c r="A36" s="32"/>
      <c r="B36" s="33"/>
      <c r="C36" s="27" t="s">
        <v>67</v>
      </c>
      <c r="D36" s="28">
        <f t="shared" si="0"/>
        <v>1</v>
      </c>
      <c r="E36" s="31"/>
      <c r="F36" s="30">
        <v>1</v>
      </c>
      <c r="G36" s="36"/>
      <c r="H36" s="37"/>
      <c r="I36" s="36"/>
      <c r="J36" s="37"/>
    </row>
    <row r="37" spans="1:10" s="1" customFormat="1" ht="14.25" customHeight="1">
      <c r="A37" s="32"/>
      <c r="B37" s="33"/>
      <c r="C37" s="40" t="s">
        <v>68</v>
      </c>
      <c r="D37" s="28">
        <f t="shared" si="0"/>
        <v>1</v>
      </c>
      <c r="E37" s="31"/>
      <c r="F37" s="30">
        <v>1</v>
      </c>
      <c r="G37" s="36"/>
      <c r="H37" s="37"/>
      <c r="I37" s="36"/>
      <c r="J37" s="37"/>
    </row>
    <row r="38" spans="1:10" s="1" customFormat="1" ht="14.25" customHeight="1">
      <c r="A38" s="32"/>
      <c r="B38" s="33"/>
      <c r="C38" s="27" t="s">
        <v>69</v>
      </c>
      <c r="D38" s="28">
        <f t="shared" si="0"/>
        <v>2</v>
      </c>
      <c r="E38" s="31"/>
      <c r="F38" s="30">
        <v>2</v>
      </c>
      <c r="G38" s="36"/>
      <c r="H38" s="37"/>
      <c r="I38" s="36"/>
      <c r="J38" s="37"/>
    </row>
    <row r="39" spans="1:10" s="1" customFormat="1" ht="14.25" customHeight="1">
      <c r="A39" s="32"/>
      <c r="B39" s="33"/>
      <c r="C39" s="27" t="s">
        <v>70</v>
      </c>
      <c r="D39" s="28">
        <f t="shared" si="0"/>
        <v>2</v>
      </c>
      <c r="E39" s="31"/>
      <c r="F39" s="30">
        <v>2</v>
      </c>
      <c r="G39" s="36"/>
      <c r="H39" s="37"/>
      <c r="I39" s="36"/>
      <c r="J39" s="37"/>
    </row>
    <row r="40" spans="1:10" s="1" customFormat="1" ht="14.25" customHeight="1">
      <c r="A40" s="32"/>
      <c r="B40" s="41" t="s">
        <v>71</v>
      </c>
      <c r="C40" s="40" t="s">
        <v>72</v>
      </c>
      <c r="D40" s="28">
        <f t="shared" si="0"/>
        <v>90</v>
      </c>
      <c r="E40" s="31">
        <v>30</v>
      </c>
      <c r="F40" s="30">
        <v>32</v>
      </c>
      <c r="G40" s="31">
        <v>7</v>
      </c>
      <c r="H40" s="30">
        <v>5</v>
      </c>
      <c r="I40" s="31">
        <v>4</v>
      </c>
      <c r="J40" s="30">
        <v>12</v>
      </c>
    </row>
    <row r="41" spans="1:10" s="1" customFormat="1" ht="14.25" customHeight="1">
      <c r="A41" s="32"/>
      <c r="B41" s="42" t="s">
        <v>73</v>
      </c>
      <c r="C41" s="43"/>
      <c r="D41" s="44">
        <v>385</v>
      </c>
      <c r="E41" s="45">
        <v>140</v>
      </c>
      <c r="F41" s="46">
        <v>185</v>
      </c>
      <c r="G41" s="47">
        <v>15</v>
      </c>
      <c r="H41" s="48">
        <v>15</v>
      </c>
      <c r="I41" s="47">
        <v>11</v>
      </c>
      <c r="J41" s="48">
        <v>19</v>
      </c>
    </row>
    <row r="42" spans="1:10" s="1" customFormat="1" ht="14.25" customHeight="1">
      <c r="A42" s="49" t="s">
        <v>74</v>
      </c>
      <c r="B42" s="50"/>
      <c r="C42" s="51" t="s">
        <v>75</v>
      </c>
      <c r="D42" s="28">
        <v>146</v>
      </c>
      <c r="E42" s="29">
        <v>72</v>
      </c>
      <c r="F42" s="30">
        <v>74</v>
      </c>
      <c r="G42" s="52"/>
      <c r="H42" s="53"/>
      <c r="I42" s="52"/>
      <c r="J42" s="53"/>
    </row>
    <row r="43" spans="1:10" s="3" customFormat="1" ht="14.25" customHeight="1">
      <c r="A43" s="49"/>
      <c r="B43" s="54"/>
      <c r="C43" s="55" t="s">
        <v>76</v>
      </c>
      <c r="D43" s="28">
        <f>E43+F43+G43+H43+I43+J43</f>
        <v>69</v>
      </c>
      <c r="E43" s="56">
        <v>12</v>
      </c>
      <c r="F43" s="57">
        <v>57</v>
      </c>
      <c r="G43" s="52"/>
      <c r="H43" s="53"/>
      <c r="I43" s="52"/>
      <c r="J43" s="53"/>
    </row>
    <row r="44" spans="1:10" s="3" customFormat="1" ht="14.25" customHeight="1">
      <c r="A44" s="49"/>
      <c r="B44" s="54"/>
      <c r="C44" s="58" t="s">
        <v>77</v>
      </c>
      <c r="D44" s="44">
        <v>215</v>
      </c>
      <c r="E44" s="59">
        <f>E42+E43</f>
        <v>84</v>
      </c>
      <c r="F44" s="60">
        <f>F42+F43</f>
        <v>131</v>
      </c>
      <c r="G44" s="52"/>
      <c r="H44" s="53"/>
      <c r="I44" s="52"/>
      <c r="J44" s="53"/>
    </row>
    <row r="45" spans="1:10" s="3" customFormat="1" ht="14.25" customHeight="1">
      <c r="A45" s="61" t="s">
        <v>78</v>
      </c>
      <c r="B45" s="62"/>
      <c r="C45" s="63"/>
      <c r="D45" s="64">
        <v>600</v>
      </c>
      <c r="E45" s="31">
        <f>E41+E44</f>
        <v>224</v>
      </c>
      <c r="F45" s="30">
        <f>F41+F44</f>
        <v>316</v>
      </c>
      <c r="G45" s="31">
        <v>15</v>
      </c>
      <c r="H45" s="30">
        <v>15</v>
      </c>
      <c r="I45" s="31">
        <v>11</v>
      </c>
      <c r="J45" s="30">
        <v>19</v>
      </c>
    </row>
    <row r="46" spans="1:10" s="3" customFormat="1" ht="14.25" customHeight="1">
      <c r="A46" s="65"/>
      <c r="B46" s="66"/>
      <c r="C46" s="67"/>
      <c r="D46" s="68"/>
      <c r="E46" s="69">
        <f>E45+F45</f>
        <v>540</v>
      </c>
      <c r="F46" s="70"/>
      <c r="G46" s="71">
        <v>30</v>
      </c>
      <c r="H46" s="72"/>
      <c r="I46" s="71">
        <v>30</v>
      </c>
      <c r="J46" s="72"/>
    </row>
    <row r="47" spans="1:10" ht="60" customHeight="1">
      <c r="A47" s="73" t="s">
        <v>79</v>
      </c>
      <c r="B47" s="74"/>
      <c r="C47" s="74"/>
      <c r="D47" s="74"/>
      <c r="E47" s="74"/>
      <c r="F47" s="74"/>
      <c r="G47" s="74"/>
      <c r="H47" s="74"/>
      <c r="I47" s="74"/>
      <c r="J47" s="74"/>
    </row>
  </sheetData>
  <sheetProtection/>
  <mergeCells count="18">
    <mergeCell ref="A2:C2"/>
    <mergeCell ref="A3:J3"/>
    <mergeCell ref="B41:C41"/>
    <mergeCell ref="E46:F46"/>
    <mergeCell ref="G46:H46"/>
    <mergeCell ref="I46:J46"/>
    <mergeCell ref="A47:J47"/>
    <mergeCell ref="A7:A41"/>
    <mergeCell ref="B7:B15"/>
    <mergeCell ref="B16:B39"/>
    <mergeCell ref="D4:D6"/>
    <mergeCell ref="D45:D46"/>
    <mergeCell ref="A4:C6"/>
    <mergeCell ref="E4:F5"/>
    <mergeCell ref="G4:H5"/>
    <mergeCell ref="I4:J5"/>
    <mergeCell ref="A42:B44"/>
    <mergeCell ref="A45:C46"/>
  </mergeCells>
  <printOptions horizontalCentered="1"/>
  <pageMargins left="0.39" right="0.39" top="0.31" bottom="0.31" header="0.71" footer="0.43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2019-11-17T08:38:56Z</cp:lastPrinted>
  <dcterms:created xsi:type="dcterms:W3CDTF">1996-12-17T01:32:42Z</dcterms:created>
  <dcterms:modified xsi:type="dcterms:W3CDTF">2019-11-18T04:10:46Z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